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0A49749C-0B9C-4647-AA69-53AE461EEBC5}" xr6:coauthVersionLast="36" xr6:coauthVersionMax="47" xr10:uidLastSave="{00000000-0000-0000-0000-000000000000}"/>
  <bookViews>
    <workbookView xWindow="0" yWindow="0" windowWidth="28800" windowHeight="1128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F46" i="4" l="1"/>
  <c r="F42" i="4"/>
  <c r="E42" i="4"/>
  <c r="F35" i="4"/>
  <c r="E35" i="4"/>
  <c r="F30" i="4"/>
  <c r="E30" i="4"/>
  <c r="E46" i="4" s="1"/>
  <c r="F14" i="4"/>
  <c r="F26" i="4"/>
  <c r="F24" i="4"/>
  <c r="E24" i="4"/>
  <c r="C13" i="4"/>
  <c r="B13" i="4"/>
  <c r="B28" i="4"/>
  <c r="C26" i="4"/>
  <c r="B26" i="4"/>
  <c r="F48" i="4" l="1"/>
  <c r="C28" i="4"/>
  <c r="E26" i="4"/>
  <c r="E48" i="4" s="1"/>
  <c r="F2" i="4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<sst xmlns="http://schemas.openxmlformats.org/spreadsheetml/2006/main" count="62" uniqueCount="61">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</sst>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8" fillId="0" borderId="4" xfId="8" applyFont="1" applyBorder="1" applyAlignment="1" applyProtection="1">
      <alignment horizontal="left" vertical="top" wrapText="1" indent="3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3" fontId="3" fillId="0" borderId="4" xfId="2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25" xr:uid="{00000000-0005-0000-0000-000004000000}"/>
    <cellStyle name="Millares 2 5" xfId="16" xr:uid="{00000000-0005-0000-0000-000001000000}"/>
    <cellStyle name="Millares 3" xfId="5" xr:uid="{00000000-0005-0000-0000-000004000000}"/>
    <cellStyle name="Millares 3 2" xfId="19" xr:uid="{00000000-0005-0000-0000-000005000000}"/>
    <cellStyle name="Moneda 2" xfId="6" xr:uid="{00000000-0005-0000-0000-000005000000}"/>
    <cellStyle name="Moneda 2 2" xfId="20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8000000}"/>
    <cellStyle name="Normal 3" xfId="9" xr:uid="{00000000-0005-0000-0000-000009000000}"/>
    <cellStyle name="Normal 3 2" xfId="22" xr:uid="{00000000-0005-0000-0000-00000A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10000000}"/>
    <cellStyle name="Normal 6 3" xfId="23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activeCell="A11" sqref="A1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42" t="s">
        <v>60</v>
      </c>
      <c r="B1" s="43"/>
      <c r="C1" s="43"/>
      <c r="D1" s="43"/>
      <c r="E1" s="43"/>
      <c r="F1" s="44"/>
    </row>
    <row r="2" spans="1:6" x14ac:dyDescent="0.2">
      <c r="A2" s="6" t="s">
        <v>0</v>
      </c>
      <c r="B2" s="21">
        <v>2025</v>
      </c>
      <c r="C2" s="21">
        <f>B2-1</f>
        <v>2024</v>
      </c>
      <c r="D2" s="6" t="s">
        <v>0</v>
      </c>
      <c r="E2" s="21">
        <f>B2</f>
        <v>2025</v>
      </c>
      <c r="F2" s="21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39"/>
      <c r="C4" s="39"/>
      <c r="D4" s="9" t="s">
        <v>4</v>
      </c>
      <c r="E4" s="39"/>
      <c r="F4" s="39"/>
    </row>
    <row r="5" spans="1:6" x14ac:dyDescent="0.2">
      <c r="A5" s="10" t="s">
        <v>5</v>
      </c>
      <c r="B5" s="34">
        <v>199409294.96000001</v>
      </c>
      <c r="C5" s="34">
        <v>74275427.840000004</v>
      </c>
      <c r="D5" s="10" t="s">
        <v>6</v>
      </c>
      <c r="E5" s="34">
        <v>-611691.78</v>
      </c>
      <c r="F5" s="35">
        <v>5152661.83</v>
      </c>
    </row>
    <row r="6" spans="1:6" x14ac:dyDescent="0.2">
      <c r="A6" s="10" t="s">
        <v>7</v>
      </c>
      <c r="B6" s="34">
        <v>4692621.2</v>
      </c>
      <c r="C6" s="34">
        <v>4865366.3099999996</v>
      </c>
      <c r="D6" s="10" t="s">
        <v>8</v>
      </c>
      <c r="E6" s="24">
        <v>0</v>
      </c>
      <c r="F6" s="25">
        <v>0</v>
      </c>
    </row>
    <row r="7" spans="1:6" x14ac:dyDescent="0.2">
      <c r="A7" s="10" t="s">
        <v>9</v>
      </c>
      <c r="B7" s="34">
        <v>13226997.6</v>
      </c>
      <c r="C7" s="34">
        <v>13712327.42</v>
      </c>
      <c r="D7" s="10" t="s">
        <v>10</v>
      </c>
      <c r="E7" s="24">
        <v>0</v>
      </c>
      <c r="F7" s="25">
        <v>0</v>
      </c>
    </row>
    <row r="8" spans="1:6" x14ac:dyDescent="0.2">
      <c r="A8" s="10" t="s">
        <v>11</v>
      </c>
      <c r="B8" s="23">
        <v>0</v>
      </c>
      <c r="C8" s="23">
        <v>0</v>
      </c>
      <c r="D8" s="10" t="s">
        <v>12</v>
      </c>
      <c r="E8" s="24">
        <v>0</v>
      </c>
      <c r="F8" s="25">
        <v>0</v>
      </c>
    </row>
    <row r="9" spans="1:6" x14ac:dyDescent="0.2">
      <c r="A9" s="10" t="s">
        <v>13</v>
      </c>
      <c r="B9" s="23">
        <v>0</v>
      </c>
      <c r="C9" s="23">
        <v>0</v>
      </c>
      <c r="D9" s="10" t="s">
        <v>14</v>
      </c>
      <c r="E9" s="24">
        <v>0</v>
      </c>
      <c r="F9" s="25">
        <v>0</v>
      </c>
    </row>
    <row r="10" spans="1:6" ht="22.5" x14ac:dyDescent="0.2">
      <c r="A10" s="10" t="s">
        <v>15</v>
      </c>
      <c r="B10" s="23">
        <v>0</v>
      </c>
      <c r="C10" s="23">
        <v>0</v>
      </c>
      <c r="D10" s="10" t="s">
        <v>16</v>
      </c>
      <c r="E10" s="24">
        <v>0</v>
      </c>
      <c r="F10" s="25">
        <v>0</v>
      </c>
    </row>
    <row r="11" spans="1:6" x14ac:dyDescent="0.2">
      <c r="A11" s="10" t="s">
        <v>17</v>
      </c>
      <c r="B11" s="23">
        <v>0</v>
      </c>
      <c r="C11" s="23">
        <v>0</v>
      </c>
      <c r="D11" s="10" t="s">
        <v>18</v>
      </c>
      <c r="E11" s="24">
        <v>0</v>
      </c>
      <c r="F11" s="25">
        <v>0</v>
      </c>
    </row>
    <row r="12" spans="1:6" x14ac:dyDescent="0.2">
      <c r="A12" s="11"/>
      <c r="B12" s="8"/>
      <c r="C12" s="8"/>
      <c r="D12" s="10" t="s">
        <v>19</v>
      </c>
      <c r="E12" s="24">
        <v>0</v>
      </c>
      <c r="F12" s="28">
        <v>0</v>
      </c>
    </row>
    <row r="13" spans="1:6" x14ac:dyDescent="0.2">
      <c r="A13" s="9" t="s">
        <v>20</v>
      </c>
      <c r="B13" s="22">
        <f>SUM(B5:B11)</f>
        <v>217328913.75999999</v>
      </c>
      <c r="C13" s="22">
        <f>SUM(C5:C11)</f>
        <v>92853121.570000008</v>
      </c>
      <c r="D13" s="11"/>
      <c r="E13" s="13"/>
      <c r="F13" s="14"/>
    </row>
    <row r="14" spans="1:6" x14ac:dyDescent="0.2">
      <c r="A14" s="15"/>
      <c r="B14" s="8"/>
      <c r="C14" s="8"/>
      <c r="D14" s="9" t="s">
        <v>21</v>
      </c>
      <c r="E14" s="27">
        <f>SUM(E5:E12)</f>
        <v>-611691.78</v>
      </c>
      <c r="F14" s="27">
        <f>SUM(F5:F11)</f>
        <v>5152661.83</v>
      </c>
    </row>
    <row r="15" spans="1:6" x14ac:dyDescent="0.2">
      <c r="A15" s="9" t="s">
        <v>22</v>
      </c>
      <c r="B15" s="8"/>
      <c r="C15" s="8"/>
      <c r="D15" s="15"/>
      <c r="E15" s="8"/>
      <c r="F15" s="14"/>
    </row>
    <row r="16" spans="1:6" x14ac:dyDescent="0.2">
      <c r="A16" s="10" t="s">
        <v>23</v>
      </c>
      <c r="B16" s="34">
        <v>0</v>
      </c>
      <c r="C16" s="34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34">
        <v>0</v>
      </c>
      <c r="C17" s="34">
        <v>0</v>
      </c>
      <c r="D17" s="10" t="s">
        <v>26</v>
      </c>
      <c r="E17" s="28">
        <v>0</v>
      </c>
      <c r="F17" s="29">
        <v>0</v>
      </c>
    </row>
    <row r="18" spans="1:6" x14ac:dyDescent="0.2">
      <c r="A18" s="10" t="s">
        <v>27</v>
      </c>
      <c r="B18" s="34">
        <v>675440034.27999997</v>
      </c>
      <c r="C18" s="34">
        <v>642261829.73000002</v>
      </c>
      <c r="D18" s="10" t="s">
        <v>28</v>
      </c>
      <c r="E18" s="28">
        <v>0</v>
      </c>
      <c r="F18" s="29">
        <v>0</v>
      </c>
    </row>
    <row r="19" spans="1:6" x14ac:dyDescent="0.2">
      <c r="A19" s="10" t="s">
        <v>29</v>
      </c>
      <c r="B19" s="34">
        <v>128590737.2</v>
      </c>
      <c r="C19" s="34">
        <v>128042267.22</v>
      </c>
      <c r="D19" s="10" t="s">
        <v>30</v>
      </c>
      <c r="E19" s="28">
        <v>0</v>
      </c>
      <c r="F19" s="29">
        <v>0</v>
      </c>
    </row>
    <row r="20" spans="1:6" x14ac:dyDescent="0.2">
      <c r="A20" s="10" t="s">
        <v>31</v>
      </c>
      <c r="B20" s="34">
        <v>1714878.68</v>
      </c>
      <c r="C20" s="34">
        <v>1714878.68</v>
      </c>
      <c r="D20" s="10" t="s">
        <v>32</v>
      </c>
      <c r="E20" s="28">
        <v>0</v>
      </c>
      <c r="F20" s="29">
        <v>0</v>
      </c>
    </row>
    <row r="21" spans="1:6" ht="22.5" x14ac:dyDescent="0.2">
      <c r="A21" s="10" t="s">
        <v>33</v>
      </c>
      <c r="B21" s="34">
        <v>-97894432.189999998</v>
      </c>
      <c r="C21" s="34">
        <v>-97894432.189999998</v>
      </c>
      <c r="D21" s="10" t="s">
        <v>34</v>
      </c>
      <c r="E21" s="28">
        <v>0</v>
      </c>
      <c r="F21" s="29">
        <v>0</v>
      </c>
    </row>
    <row r="22" spans="1:6" x14ac:dyDescent="0.2">
      <c r="A22" s="10" t="s">
        <v>35</v>
      </c>
      <c r="B22" s="34">
        <v>41621.93</v>
      </c>
      <c r="C22" s="34">
        <v>41621.93</v>
      </c>
      <c r="D22" s="10" t="s">
        <v>36</v>
      </c>
      <c r="E22" s="28">
        <v>0</v>
      </c>
      <c r="F22" s="29">
        <v>0</v>
      </c>
    </row>
    <row r="23" spans="1:6" x14ac:dyDescent="0.2">
      <c r="A23" s="10" t="s">
        <v>37</v>
      </c>
      <c r="B23" s="26">
        <v>0</v>
      </c>
      <c r="C23" s="26">
        <v>0</v>
      </c>
      <c r="D23" s="11"/>
      <c r="E23" s="8"/>
      <c r="F23" s="14"/>
    </row>
    <row r="24" spans="1:6" x14ac:dyDescent="0.2">
      <c r="A24" s="10" t="s">
        <v>38</v>
      </c>
      <c r="B24" s="26">
        <v>0</v>
      </c>
      <c r="C24" s="26">
        <v>0</v>
      </c>
      <c r="D24" s="9" t="s">
        <v>39</v>
      </c>
      <c r="E24" s="27">
        <f>SUM(E17:E22)</f>
        <v>0</v>
      </c>
      <c r="F24" s="27">
        <f>SUM(F17:F22)</f>
        <v>0</v>
      </c>
    </row>
    <row r="25" spans="1:6" s="3" customFormat="1" x14ac:dyDescent="0.2">
      <c r="A25" s="11"/>
      <c r="B25" s="8"/>
      <c r="C25" s="8"/>
      <c r="D25" s="11"/>
      <c r="E25" s="8"/>
      <c r="F25" s="14"/>
    </row>
    <row r="26" spans="1:6" x14ac:dyDescent="0.2">
      <c r="A26" s="9" t="s">
        <v>40</v>
      </c>
      <c r="B26" s="22">
        <f>SUM(B16:B24)</f>
        <v>707892839.89999998</v>
      </c>
      <c r="C26" s="22">
        <f>SUM(C16:C24)</f>
        <v>674166165.37</v>
      </c>
      <c r="D26" s="16" t="s">
        <v>41</v>
      </c>
      <c r="E26" s="22">
        <f>SUM(E24+E14)</f>
        <v>-611691.78</v>
      </c>
      <c r="F26" s="22">
        <f>SUM(F24+F14)</f>
        <v>5152661.83</v>
      </c>
    </row>
    <row r="27" spans="1:6" x14ac:dyDescent="0.2">
      <c r="A27" s="15"/>
      <c r="B27" s="37"/>
      <c r="C27" s="37"/>
      <c r="D27" s="15"/>
      <c r="E27" s="37"/>
      <c r="F27" s="38"/>
    </row>
    <row r="28" spans="1:6" x14ac:dyDescent="0.2">
      <c r="A28" s="9" t="s">
        <v>42</v>
      </c>
      <c r="B28" s="22">
        <f>SUM(B13+B26)</f>
        <v>925221753.65999997</v>
      </c>
      <c r="C28" s="22">
        <f>SUM(C13+C26)</f>
        <v>767019286.94000006</v>
      </c>
      <c r="D28" s="7" t="s">
        <v>43</v>
      </c>
      <c r="E28" s="37"/>
      <c r="F28" s="37"/>
    </row>
    <row r="29" spans="1:6" x14ac:dyDescent="0.2">
      <c r="A29" s="17"/>
      <c r="B29" s="18"/>
      <c r="C29" s="14"/>
      <c r="D29" s="15"/>
      <c r="E29" s="37"/>
      <c r="F29" s="37"/>
    </row>
    <row r="30" spans="1:6" x14ac:dyDescent="0.2">
      <c r="A30" s="17"/>
      <c r="B30" s="18"/>
      <c r="C30" s="14"/>
      <c r="D30" s="9" t="s">
        <v>44</v>
      </c>
      <c r="E30" s="22">
        <f>SUM(E31:E33)</f>
        <v>143385078.71000001</v>
      </c>
      <c r="F30" s="22">
        <f>SUM(F31:F33)</f>
        <v>143385078.71000001</v>
      </c>
    </row>
    <row r="31" spans="1:6" x14ac:dyDescent="0.2">
      <c r="A31" s="17"/>
      <c r="B31" s="18"/>
      <c r="C31" s="14"/>
      <c r="D31" s="10" t="s">
        <v>45</v>
      </c>
      <c r="E31" s="34">
        <v>75451446.780000001</v>
      </c>
      <c r="F31" s="35">
        <v>75451446.780000001</v>
      </c>
    </row>
    <row r="32" spans="1:6" x14ac:dyDescent="0.2">
      <c r="A32" s="17"/>
      <c r="B32" s="18"/>
      <c r="C32" s="14"/>
      <c r="D32" s="10" t="s">
        <v>46</v>
      </c>
      <c r="E32" s="34">
        <v>67933631.930000007</v>
      </c>
      <c r="F32" s="35">
        <v>67933631.930000007</v>
      </c>
    </row>
    <row r="33" spans="1:6" x14ac:dyDescent="0.2">
      <c r="A33" s="17"/>
      <c r="B33" s="18"/>
      <c r="C33" s="14"/>
      <c r="D33" s="10" t="s">
        <v>47</v>
      </c>
      <c r="E33" s="30">
        <v>0</v>
      </c>
      <c r="F33" s="31">
        <v>0</v>
      </c>
    </row>
    <row r="34" spans="1:6" x14ac:dyDescent="0.2">
      <c r="A34" s="17"/>
      <c r="B34" s="18"/>
      <c r="C34" s="14"/>
      <c r="D34" s="11"/>
      <c r="E34" s="8"/>
      <c r="F34" s="14"/>
    </row>
    <row r="35" spans="1:6" x14ac:dyDescent="0.2">
      <c r="A35" s="17"/>
      <c r="B35" s="18"/>
      <c r="C35" s="14"/>
      <c r="D35" s="9" t="s">
        <v>48</v>
      </c>
      <c r="E35" s="22">
        <f>SUM(E36:E40)</f>
        <v>782448366.73000002</v>
      </c>
      <c r="F35" s="22">
        <f>SUM(F36:F40)</f>
        <v>618481546.39999998</v>
      </c>
    </row>
    <row r="36" spans="1:6" x14ac:dyDescent="0.2">
      <c r="A36" s="17"/>
      <c r="B36" s="18"/>
      <c r="C36" s="14"/>
      <c r="D36" s="20" t="s">
        <v>49</v>
      </c>
      <c r="E36" s="34">
        <v>163873159.21000001</v>
      </c>
      <c r="F36" s="35">
        <v>12411182.859999999</v>
      </c>
    </row>
    <row r="37" spans="1:6" x14ac:dyDescent="0.2">
      <c r="A37" s="17"/>
      <c r="B37" s="18"/>
      <c r="C37" s="14"/>
      <c r="D37" s="10" t="s">
        <v>50</v>
      </c>
      <c r="E37" s="34">
        <v>618533763.01999998</v>
      </c>
      <c r="F37" s="35">
        <v>606028919.03999996</v>
      </c>
    </row>
    <row r="38" spans="1:6" x14ac:dyDescent="0.2">
      <c r="A38" s="17"/>
      <c r="B38" s="18"/>
      <c r="C38" s="14"/>
      <c r="D38" s="10" t="s">
        <v>51</v>
      </c>
      <c r="E38" s="34">
        <v>41444.5</v>
      </c>
      <c r="F38" s="35">
        <v>41444.5</v>
      </c>
    </row>
    <row r="39" spans="1:6" x14ac:dyDescent="0.2">
      <c r="A39" s="17"/>
      <c r="B39" s="18"/>
      <c r="C39" s="14"/>
      <c r="D39" s="10" t="s">
        <v>52</v>
      </c>
      <c r="E39" s="32">
        <v>0</v>
      </c>
      <c r="F39" s="33">
        <v>0</v>
      </c>
    </row>
    <row r="40" spans="1:6" x14ac:dyDescent="0.2">
      <c r="A40" s="17"/>
      <c r="B40" s="18"/>
      <c r="C40" s="14"/>
      <c r="D40" s="10" t="s">
        <v>53</v>
      </c>
      <c r="E40" s="32">
        <v>0</v>
      </c>
      <c r="F40" s="33">
        <v>0</v>
      </c>
    </row>
    <row r="41" spans="1:6" x14ac:dyDescent="0.2">
      <c r="A41" s="17"/>
      <c r="B41" s="18"/>
      <c r="C41" s="14"/>
      <c r="D41" s="11"/>
      <c r="E41" s="8"/>
      <c r="F41" s="14"/>
    </row>
    <row r="42" spans="1:6" ht="22.5" x14ac:dyDescent="0.2">
      <c r="A42" s="17"/>
      <c r="B42" s="18"/>
      <c r="C42" s="14"/>
      <c r="D42" s="9" t="s">
        <v>54</v>
      </c>
      <c r="E42" s="12">
        <f>SUM(E43:E44)</f>
        <v>0</v>
      </c>
      <c r="F42" s="12">
        <f>SUM(F43:F44)</f>
        <v>0</v>
      </c>
    </row>
    <row r="43" spans="1:6" x14ac:dyDescent="0.2">
      <c r="A43" s="17"/>
      <c r="B43" s="18"/>
      <c r="C43" s="14"/>
      <c r="D43" s="10" t="s">
        <v>55</v>
      </c>
      <c r="E43" s="34">
        <v>0</v>
      </c>
      <c r="F43" s="35">
        <v>0</v>
      </c>
    </row>
    <row r="44" spans="1:6" x14ac:dyDescent="0.2">
      <c r="A44" s="17"/>
      <c r="B44" s="18"/>
      <c r="C44" s="14"/>
      <c r="D44" s="10" t="s">
        <v>56</v>
      </c>
      <c r="E44" s="34">
        <v>0</v>
      </c>
      <c r="F44" s="35">
        <v>0</v>
      </c>
    </row>
    <row r="45" spans="1:6" x14ac:dyDescent="0.2">
      <c r="A45" s="17"/>
      <c r="B45" s="18"/>
      <c r="C45" s="14"/>
      <c r="D45" s="11"/>
      <c r="E45" s="8"/>
      <c r="F45" s="14"/>
    </row>
    <row r="46" spans="1:6" x14ac:dyDescent="0.2">
      <c r="A46" s="17"/>
      <c r="B46" s="18"/>
      <c r="C46" s="14"/>
      <c r="D46" s="9" t="s">
        <v>57</v>
      </c>
      <c r="E46" s="36">
        <f>SUM(E42+E35+E30)</f>
        <v>925833445.44000006</v>
      </c>
      <c r="F46" s="36">
        <f>SUM(F42+F35+F30)</f>
        <v>761866625.11000001</v>
      </c>
    </row>
    <row r="47" spans="1:6" x14ac:dyDescent="0.2">
      <c r="A47" s="17"/>
      <c r="B47" s="18"/>
      <c r="C47" s="14"/>
      <c r="D47" s="15"/>
      <c r="E47" s="8"/>
      <c r="F47" s="14"/>
    </row>
    <row r="48" spans="1:6" x14ac:dyDescent="0.2">
      <c r="A48" s="17"/>
      <c r="B48" s="18"/>
      <c r="C48" s="14"/>
      <c r="D48" s="9" t="s">
        <v>58</v>
      </c>
      <c r="E48" s="22">
        <f>SUM(E46+E26)</f>
        <v>925221753.66000009</v>
      </c>
      <c r="F48" s="22">
        <f>SUM(F46+F26)</f>
        <v>767019286.94000006</v>
      </c>
    </row>
    <row r="49" spans="1:6" x14ac:dyDescent="0.2">
      <c r="A49" s="17"/>
      <c r="B49" s="18"/>
      <c r="C49" s="18"/>
      <c r="D49" s="19"/>
      <c r="E49" s="14"/>
      <c r="F49" s="14"/>
    </row>
    <row r="51" spans="1:6" ht="12.75" x14ac:dyDescent="0.2">
      <c r="A51" s="5" t="s">
        <v>59</v>
      </c>
    </row>
    <row r="56" spans="1:6" x14ac:dyDescent="0.2">
      <c r="A56" s="40"/>
      <c r="B56" s="45"/>
      <c r="C56" s="45"/>
      <c r="D56" s="45"/>
      <c r="E56" s="45"/>
    </row>
    <row r="57" spans="1:6" x14ac:dyDescent="0.2">
      <c r="A57" s="41"/>
      <c r="B57" s="46"/>
      <c r="C57" s="46"/>
      <c r="D57" s="46"/>
      <c r="E57" s="46"/>
    </row>
    <row r="58" spans="1:6" x14ac:dyDescent="0.2">
      <c r="A58" s="2"/>
      <c r="B58" s="2"/>
      <c r="C58" s="2"/>
    </row>
  </sheetData>
  <sheetProtection formatCells="0" formatColumns="0" formatRows="0" autoFilter="0"/>
  <mergeCells count="5">
    <mergeCell ref="A1:F1"/>
    <mergeCell ref="B56:C56"/>
    <mergeCell ref="B57:C57"/>
    <mergeCell ref="D56:E56"/>
    <mergeCell ref="D57:E57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 B26:C26 B28:C28 B13:C13 E24:F24 E26:F26 E14 E30:F30 E42:F42 E46:F46 E48:F48 E33:F35" unlockedFormula="1"/>
    <ignoredError sqref="F14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</cp:lastModifiedBy>
  <cp:revision/>
  <dcterms:created xsi:type="dcterms:W3CDTF">2012-12-11T20:26:08Z</dcterms:created>
  <dcterms:modified xsi:type="dcterms:W3CDTF">2025-08-08T21:07:56Z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